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1"/>
  </bookViews>
  <sheets>
    <sheet name="Enter" sheetId="1" r:id="rId1"/>
    <sheet name="Pro Ind" sheetId="2" r:id="rId2"/>
  </sheets>
  <definedNames/>
  <calcPr fullCalcOnLoad="1"/>
</workbook>
</file>

<file path=xl/sharedStrings.xml><?xml version="1.0" encoding="utf-8"?>
<sst xmlns="http://schemas.openxmlformats.org/spreadsheetml/2006/main" count="53" uniqueCount="50">
  <si>
    <t>Designation</t>
  </si>
  <si>
    <t>Name of the Employee</t>
  </si>
  <si>
    <t>Treasury Id No</t>
  </si>
  <si>
    <t>Prog. R.C.No.</t>
  </si>
  <si>
    <t>Dated:</t>
  </si>
  <si>
    <t>ఆర్.సి.నెం.</t>
  </si>
  <si>
    <t>తేది:</t>
  </si>
  <si>
    <t xml:space="preserve">విషయం: </t>
  </si>
  <si>
    <t>సందర్భము:</t>
  </si>
  <si>
    <t>ఉత్తర్వులు:</t>
  </si>
  <si>
    <t>DDO, Designation</t>
  </si>
  <si>
    <t>Office Name</t>
  </si>
  <si>
    <t>DDO, Qualifications</t>
  </si>
  <si>
    <t>District</t>
  </si>
  <si>
    <t>నకలు ప్రతి</t>
  </si>
  <si>
    <t xml:space="preserve"> సంబందిత ఉపాధ్యాయునికి,</t>
  </si>
  <si>
    <t xml:space="preserve">శ్రీమతి </t>
  </si>
  <si>
    <t>2.ప్రభుత్వ ఉత్తర్వు(పి) సంఖ్య: 132 , ఆర్ధిక (పి.సి.-I)శాఖ, తేది:06 -07 -2016.</t>
  </si>
  <si>
    <t>1 .సంబందిత ఉపాధ్యాయుని వినతి పత్రము తేది:</t>
  </si>
  <si>
    <t xml:space="preserve">3. సంబందిత ఇతర పత్రములు </t>
  </si>
  <si>
    <t xml:space="preserve">ప్రధానోపాధ్యాయులు </t>
  </si>
  <si>
    <t>Name of the HM</t>
  </si>
  <si>
    <t>Date to leave Availed</t>
  </si>
  <si>
    <t>Date from leave Availed</t>
  </si>
  <si>
    <t>Mandal</t>
  </si>
  <si>
    <t>1/CHL/2017</t>
  </si>
  <si>
    <t>Availed time</t>
  </si>
  <si>
    <t>Name of the Chaild</t>
  </si>
  <si>
    <t>Reason</t>
  </si>
  <si>
    <t>Exams</t>
  </si>
  <si>
    <t>Now Availed Days</t>
  </si>
  <si>
    <t>Balance</t>
  </si>
  <si>
    <t>Total Availed Days</t>
  </si>
  <si>
    <t>Req. Date</t>
  </si>
  <si>
    <t>28/02/2017</t>
  </si>
  <si>
    <t xml:space="preserve">శ్రీ </t>
  </si>
  <si>
    <t xml:space="preserve">కుమారి </t>
  </si>
  <si>
    <t xml:space="preserve">                    పైన తెలుపబడిన సూచిక (2)లోని జి.ఓ.ప్రకారంగా సర్వీసు మోత్తంలో పిల్లలను పెంపకం నిమిత్తం లేక పిల్లల పాఠశాల మరియు కాలేజి స్థాయి పరీక్షల సమయంలో లేక వారి అణారోగ్య సమయంలో, వగైరాల నిమిత్తం లేక 18 సంiiల వయస్సులోపు వారికి మరియు ఆశక్తులైన పిల్లలకు(మానసిక/శారీరక వికలాంగులకు) 22 సంiiల వయస్సు లోపు వరకు వారికి 2 నెలలు (60 రోజులు)శిశు సంరక్షణ సెలవులు 3 సార్లు తగ్గకుండా, కార్యాలయం/సంస్థ నిర్వహణకు ఇబ్బంది లేకుండా  వినియోగించుకొను అవకాశం కలదు. </t>
  </si>
  <si>
    <t>28/03/2017</t>
  </si>
  <si>
    <t>12/03/2017</t>
  </si>
  <si>
    <t>Opening Balance</t>
  </si>
  <si>
    <t xml:space="preserve">మాస్టర్ </t>
  </si>
  <si>
    <t>Chittoor</t>
  </si>
  <si>
    <t>Srikalahasti</t>
  </si>
  <si>
    <t>జిల్లా పరిషత్ ఉన్నత పాఠశాల (Boys)</t>
  </si>
  <si>
    <t>K. Subramanyam Reddy</t>
  </si>
  <si>
    <t>M.Sc., B.Ed.,</t>
  </si>
  <si>
    <t>P Santhi</t>
  </si>
  <si>
    <t>School Assistnat (Bio. Sci)</t>
  </si>
  <si>
    <t>K. Raj Kumar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</si>
</sst>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dd\ mmmm\,\ yyyy"/>
    <numFmt numFmtId="165" formatCode="[$-409]hh:mm:ss\ AM/PM"/>
  </numFmts>
  <fonts count="46">
    <font>
      <sz val="11"/>
      <color theme="1"/>
      <name val="Calibri"/>
      <family val="2"/>
    </font>
    <font>
      <sz val="11"/>
      <color indexed="8"/>
      <name val="Calibri"/>
      <family val="2"/>
    </font>
    <font>
      <b/>
      <sz val="10"/>
      <name val="Times New Roman"/>
      <family val="1"/>
    </font>
    <font>
      <b/>
      <sz val="12"/>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sz val="16"/>
      <color indexed="8"/>
      <name val="Ramabhadra"/>
      <family val="0"/>
    </font>
    <font>
      <sz val="14"/>
      <color indexed="8"/>
      <name val="Ramabhadra"/>
      <family val="0"/>
    </font>
    <font>
      <sz val="11"/>
      <color indexed="8"/>
      <name val="Ramabhadra"/>
      <family val="0"/>
    </font>
    <font>
      <sz val="12"/>
      <color indexed="8"/>
      <name val="Ramabhad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sz val="14"/>
      <color theme="1"/>
      <name val="Ramabhadra"/>
      <family val="0"/>
    </font>
    <font>
      <sz val="16"/>
      <color theme="1"/>
      <name val="Ramabhadra"/>
      <family val="0"/>
    </font>
    <font>
      <sz val="11"/>
      <color theme="1"/>
      <name val="Ramabhadra"/>
      <family val="0"/>
    </font>
    <font>
      <sz val="12"/>
      <color theme="1"/>
      <name val="Ramabhadr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right style="double"/>
      <top/>
      <bottom/>
    </border>
    <border>
      <left style="double"/>
      <right/>
      <top style="double"/>
      <bottom/>
    </border>
    <border>
      <left/>
      <right/>
      <top style="double"/>
      <bottom/>
    </border>
    <border>
      <left/>
      <right style="double"/>
      <top style="double"/>
      <bottom/>
    </border>
    <border>
      <left style="double"/>
      <right/>
      <top/>
      <bottom/>
    </border>
    <border>
      <left style="double"/>
      <right/>
      <top/>
      <bottom style="double"/>
    </border>
    <border>
      <left/>
      <right/>
      <top/>
      <bottom style="double"/>
    </border>
    <border>
      <left/>
      <right style="double"/>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
    <xf numFmtId="0" fontId="0" fillId="0" borderId="0" xfId="0" applyFont="1" applyAlignment="1">
      <alignment/>
    </xf>
    <xf numFmtId="0" fontId="39" fillId="33" borderId="0" xfId="0" applyFont="1" applyFill="1" applyAlignment="1" applyProtection="1">
      <alignment horizontal="center"/>
      <protection locked="0"/>
    </xf>
    <xf numFmtId="1" fontId="41" fillId="33" borderId="10" xfId="0" applyNumberFormat="1" applyFont="1" applyFill="1" applyBorder="1" applyAlignment="1" applyProtection="1">
      <alignment horizontal="center"/>
      <protection locked="0"/>
    </xf>
    <xf numFmtId="0" fontId="39" fillId="33" borderId="0" xfId="0" applyFont="1" applyFill="1" applyAlignment="1" applyProtection="1">
      <alignment horizontal="left"/>
      <protection locked="0"/>
    </xf>
    <xf numFmtId="0" fontId="39" fillId="34" borderId="0" xfId="0" applyFont="1" applyFill="1" applyAlignment="1">
      <alignment horizontal="left" vertical="center" wrapText="1"/>
    </xf>
    <xf numFmtId="0" fontId="2" fillId="34" borderId="11" xfId="0" applyFont="1" applyFill="1" applyBorder="1" applyAlignment="1">
      <alignment horizontal="left" vertical="center" wrapText="1"/>
    </xf>
    <xf numFmtId="0" fontId="0" fillId="33" borderId="0" xfId="0" applyFill="1" applyAlignment="1" applyProtection="1">
      <alignment horizontal="left" vertical="top"/>
      <protection locked="0"/>
    </xf>
    <xf numFmtId="0" fontId="39" fillId="33" borderId="0" xfId="0" applyFont="1" applyFill="1" applyBorder="1" applyAlignment="1" applyProtection="1">
      <alignment horizontal="left"/>
      <protection locked="0"/>
    </xf>
    <xf numFmtId="0" fontId="2" fillId="34" borderId="0" xfId="0" applyFont="1" applyFill="1" applyBorder="1" applyAlignment="1">
      <alignment horizontal="left" vertical="center" wrapText="1"/>
    </xf>
    <xf numFmtId="0" fontId="39" fillId="34" borderId="0" xfId="0" applyFont="1" applyFill="1" applyAlignment="1">
      <alignment horizontal="left"/>
    </xf>
    <xf numFmtId="0" fontId="2" fillId="34" borderId="11"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wrapText="1"/>
      <protection/>
    </xf>
    <xf numFmtId="0" fontId="0" fillId="34" borderId="0" xfId="0" applyFill="1" applyAlignment="1">
      <alignment/>
    </xf>
    <xf numFmtId="49" fontId="3" fillId="33" borderId="0" xfId="0" applyNumberFormat="1" applyFont="1" applyFill="1" applyBorder="1" applyAlignment="1" applyProtection="1">
      <alignment horizontal="left" vertical="center"/>
      <protection locked="0"/>
    </xf>
    <xf numFmtId="0" fontId="42" fillId="0" borderId="0" xfId="0" applyFont="1" applyBorder="1" applyAlignment="1">
      <alignment horizontal="center" vertical="top"/>
    </xf>
    <xf numFmtId="0" fontId="0" fillId="35" borderId="0" xfId="0" applyFill="1" applyAlignment="1">
      <alignment/>
    </xf>
    <xf numFmtId="0" fontId="0" fillId="33" borderId="0" xfId="0" applyFill="1" applyAlignment="1" applyProtection="1">
      <alignment/>
      <protection locked="0"/>
    </xf>
    <xf numFmtId="14" fontId="0" fillId="33" borderId="0" xfId="0" applyNumberFormat="1" applyFill="1" applyAlignment="1" applyProtection="1">
      <alignment horizontal="left"/>
      <protection locked="0"/>
    </xf>
    <xf numFmtId="49"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NumberFormat="1" applyFill="1" applyAlignment="1" applyProtection="1">
      <alignment horizontal="left"/>
      <protection locked="0"/>
    </xf>
    <xf numFmtId="4" fontId="43" fillId="0" borderId="0" xfId="0" applyNumberFormat="1" applyFont="1" applyBorder="1" applyAlignment="1">
      <alignment horizontal="center" vertical="center"/>
    </xf>
    <xf numFmtId="4" fontId="43" fillId="0" borderId="12" xfId="0" applyNumberFormat="1" applyFont="1" applyBorder="1" applyAlignment="1">
      <alignment horizontal="center" vertical="center"/>
    </xf>
    <xf numFmtId="0" fontId="42" fillId="0" borderId="0" xfId="0" applyFont="1" applyBorder="1" applyAlignment="1">
      <alignment horizontal="center" vertical="top"/>
    </xf>
    <xf numFmtId="0" fontId="42" fillId="0" borderId="12" xfId="0" applyFont="1" applyBorder="1" applyAlignment="1">
      <alignment horizontal="center" vertical="top"/>
    </xf>
    <xf numFmtId="0" fontId="44" fillId="0" borderId="13" xfId="0" applyFont="1" applyBorder="1" applyAlignment="1">
      <alignment/>
    </xf>
    <xf numFmtId="0" fontId="44" fillId="0" borderId="14" xfId="0" applyFont="1" applyBorder="1" applyAlignment="1">
      <alignment/>
    </xf>
    <xf numFmtId="0" fontId="44" fillId="0" borderId="15" xfId="0" applyFont="1" applyBorder="1" applyAlignment="1">
      <alignment/>
    </xf>
    <xf numFmtId="0" fontId="44" fillId="0" borderId="0" xfId="0" applyFont="1" applyAlignment="1">
      <alignment/>
    </xf>
    <xf numFmtId="0" fontId="44" fillId="0" borderId="16" xfId="0" applyFont="1" applyBorder="1" applyAlignment="1">
      <alignment/>
    </xf>
    <xf numFmtId="0" fontId="44" fillId="0" borderId="0" xfId="0" applyFont="1" applyBorder="1" applyAlignment="1">
      <alignment/>
    </xf>
    <xf numFmtId="0" fontId="44" fillId="0" borderId="12" xfId="0" applyFont="1" applyBorder="1" applyAlignment="1">
      <alignment/>
    </xf>
    <xf numFmtId="0" fontId="44" fillId="0" borderId="0" xfId="0" applyFont="1" applyBorder="1" applyAlignment="1">
      <alignment horizontal="right"/>
    </xf>
    <xf numFmtId="14" fontId="44" fillId="0" borderId="12" xfId="0" applyNumberFormat="1" applyFont="1" applyBorder="1" applyAlignment="1">
      <alignment horizontal="left"/>
    </xf>
    <xf numFmtId="0" fontId="44" fillId="0" borderId="0" xfId="0" applyFont="1" applyBorder="1" applyAlignment="1" applyProtection="1">
      <alignment/>
      <protection hidden="1"/>
    </xf>
    <xf numFmtId="0" fontId="45" fillId="0" borderId="0" xfId="0" applyFont="1" applyBorder="1" applyAlignment="1" applyProtection="1">
      <alignment vertical="top"/>
      <protection hidden="1"/>
    </xf>
    <xf numFmtId="0" fontId="45" fillId="0" borderId="0" xfId="0" applyFont="1" applyBorder="1" applyAlignment="1" applyProtection="1">
      <alignment horizontal="left" vertical="top" wrapText="1"/>
      <protection hidden="1"/>
    </xf>
    <xf numFmtId="0" fontId="45" fillId="0" borderId="12" xfId="0" applyFont="1" applyBorder="1" applyAlignment="1" applyProtection="1">
      <alignment horizontal="left" vertical="top" wrapText="1"/>
      <protection hidden="1"/>
    </xf>
    <xf numFmtId="0" fontId="44" fillId="0" borderId="12" xfId="0" applyFont="1" applyBorder="1" applyAlignment="1" applyProtection="1">
      <alignment/>
      <protection hidden="1"/>
    </xf>
    <xf numFmtId="0" fontId="45" fillId="0" borderId="0" xfId="0" applyFont="1" applyBorder="1" applyAlignment="1" applyProtection="1">
      <alignment vertical="top" wrapText="1"/>
      <protection hidden="1"/>
    </xf>
    <xf numFmtId="49" fontId="45" fillId="0" borderId="0" xfId="0" applyNumberFormat="1" applyFont="1" applyBorder="1" applyAlignment="1" applyProtection="1">
      <alignment horizontal="left" vertical="top" wrapText="1"/>
      <protection hidden="1"/>
    </xf>
    <xf numFmtId="49" fontId="45" fillId="0" borderId="12" xfId="0" applyNumberFormat="1" applyFont="1" applyBorder="1" applyAlignment="1" applyProtection="1">
      <alignment horizontal="left" vertical="top" wrapText="1"/>
      <protection hidden="1"/>
    </xf>
    <xf numFmtId="0" fontId="45" fillId="0" borderId="0" xfId="0" applyNumberFormat="1" applyFont="1" applyBorder="1" applyAlignment="1" applyProtection="1">
      <alignment horizontal="left" vertical="top" wrapText="1"/>
      <protection hidden="1"/>
    </xf>
    <xf numFmtId="0" fontId="45" fillId="0" borderId="12" xfId="0" applyNumberFormat="1" applyFont="1" applyBorder="1" applyAlignment="1" applyProtection="1">
      <alignment horizontal="left" vertical="top" wrapText="1"/>
      <protection hidden="1"/>
    </xf>
    <xf numFmtId="0" fontId="44" fillId="0" borderId="0" xfId="0" applyFont="1" applyBorder="1" applyAlignment="1" applyProtection="1">
      <alignment vertical="top" wrapText="1"/>
      <protection hidden="1"/>
    </xf>
    <xf numFmtId="0" fontId="44" fillId="0" borderId="12" xfId="0" applyFont="1" applyBorder="1" applyAlignment="1" applyProtection="1">
      <alignment vertical="top" wrapText="1"/>
      <protection hidden="1"/>
    </xf>
    <xf numFmtId="0" fontId="44" fillId="0" borderId="0" xfId="0" applyFont="1" applyBorder="1" applyAlignment="1" applyProtection="1">
      <alignment vertical="top"/>
      <protection hidden="1"/>
    </xf>
    <xf numFmtId="0" fontId="44" fillId="0" borderId="0" xfId="0" applyFont="1" applyBorder="1" applyAlignment="1">
      <alignment vertical="top"/>
    </xf>
    <xf numFmtId="0" fontId="45" fillId="0" borderId="0" xfId="0" applyFont="1" applyBorder="1" applyAlignment="1">
      <alignment horizontal="center" vertical="top"/>
    </xf>
    <xf numFmtId="0" fontId="45" fillId="0" borderId="12" xfId="0" applyFont="1" applyBorder="1" applyAlignment="1">
      <alignment vertical="top"/>
    </xf>
    <xf numFmtId="0" fontId="45" fillId="0" borderId="0" xfId="0" applyFont="1" applyBorder="1" applyAlignment="1">
      <alignment horizontal="center" vertical="center"/>
    </xf>
    <xf numFmtId="0" fontId="44" fillId="0" borderId="0" xfId="0" applyFont="1" applyBorder="1" applyAlignment="1">
      <alignment horizontal="left" vertical="top"/>
    </xf>
    <xf numFmtId="0" fontId="44" fillId="0" borderId="17" xfId="0" applyFont="1" applyBorder="1" applyAlignment="1">
      <alignment/>
    </xf>
    <xf numFmtId="0" fontId="44" fillId="0" borderId="18" xfId="0" applyFont="1" applyBorder="1" applyAlignment="1">
      <alignment/>
    </xf>
    <xf numFmtId="0" fontId="44" fillId="0" borderId="19"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3"/>
  <sheetViews>
    <sheetView zoomScalePageLayoutView="0" workbookViewId="0" topLeftCell="A10">
      <selection activeCell="D23" sqref="D23"/>
    </sheetView>
  </sheetViews>
  <sheetFormatPr defaultColWidth="9.140625" defaultRowHeight="15"/>
  <cols>
    <col min="1" max="1" width="2.140625" style="0" customWidth="1"/>
    <col min="2" max="2" width="19.7109375" style="0" customWidth="1"/>
    <col min="3" max="3" width="5.57421875" style="0" customWidth="1"/>
    <col min="4" max="4" width="16.28125" style="0" customWidth="1"/>
    <col min="7" max="7" width="2.140625" style="0" customWidth="1"/>
  </cols>
  <sheetData>
    <row r="1" spans="1:7" ht="10.5" customHeight="1">
      <c r="A1" s="15"/>
      <c r="B1" s="15"/>
      <c r="C1" s="15"/>
      <c r="D1" s="15"/>
      <c r="E1" s="15"/>
      <c r="F1" s="15"/>
      <c r="G1" s="15"/>
    </row>
    <row r="2" spans="1:7" ht="14.25">
      <c r="A2" s="15"/>
      <c r="B2" s="9" t="s">
        <v>13</v>
      </c>
      <c r="C2" s="16"/>
      <c r="D2" s="6" t="s">
        <v>42</v>
      </c>
      <c r="E2" s="16"/>
      <c r="F2" s="16"/>
      <c r="G2" s="15"/>
    </row>
    <row r="3" spans="1:7" ht="14.25">
      <c r="A3" s="15"/>
      <c r="B3" s="9" t="s">
        <v>24</v>
      </c>
      <c r="C3" s="16"/>
      <c r="D3" s="6" t="s">
        <v>43</v>
      </c>
      <c r="E3" s="16"/>
      <c r="F3" s="16"/>
      <c r="G3" s="15"/>
    </row>
    <row r="4" spans="1:7" ht="14.25">
      <c r="A4" s="15"/>
      <c r="B4" s="9"/>
      <c r="C4" s="16"/>
      <c r="D4" s="6"/>
      <c r="E4" s="16"/>
      <c r="F4" s="16"/>
      <c r="G4" s="15"/>
    </row>
    <row r="5" spans="1:7" ht="18.75" customHeight="1">
      <c r="A5" s="15"/>
      <c r="B5" s="4" t="s">
        <v>10</v>
      </c>
      <c r="C5" s="16"/>
      <c r="D5" s="3" t="s">
        <v>20</v>
      </c>
      <c r="E5" s="16"/>
      <c r="F5" s="16"/>
      <c r="G5" s="15"/>
    </row>
    <row r="6" spans="1:7" ht="14.25">
      <c r="A6" s="15"/>
      <c r="B6" s="4" t="s">
        <v>11</v>
      </c>
      <c r="C6" s="16"/>
      <c r="D6" s="3" t="s">
        <v>44</v>
      </c>
      <c r="E6" s="16"/>
      <c r="F6" s="16"/>
      <c r="G6" s="15"/>
    </row>
    <row r="7" spans="1:7" ht="14.25">
      <c r="A7" s="15"/>
      <c r="B7" s="4" t="s">
        <v>21</v>
      </c>
      <c r="C7" s="2" t="s">
        <v>35</v>
      </c>
      <c r="D7" s="1" t="s">
        <v>45</v>
      </c>
      <c r="E7" s="16"/>
      <c r="F7" s="16"/>
      <c r="G7" s="15"/>
    </row>
    <row r="8" spans="1:7" ht="15.75" customHeight="1">
      <c r="A8" s="15"/>
      <c r="B8" s="4" t="s">
        <v>12</v>
      </c>
      <c r="C8" s="16"/>
      <c r="D8" s="3" t="s">
        <v>46</v>
      </c>
      <c r="E8" s="16"/>
      <c r="F8" s="16"/>
      <c r="G8" s="15"/>
    </row>
    <row r="9" spans="1:7" ht="14.25">
      <c r="A9" s="15"/>
      <c r="B9" s="4" t="s">
        <v>3</v>
      </c>
      <c r="C9" s="16"/>
      <c r="D9" s="7" t="s">
        <v>25</v>
      </c>
      <c r="E9" s="16"/>
      <c r="F9" s="16"/>
      <c r="G9" s="15"/>
    </row>
    <row r="10" spans="1:7" ht="14.25">
      <c r="A10" s="15"/>
      <c r="B10" s="4" t="s">
        <v>4</v>
      </c>
      <c r="C10" s="16"/>
      <c r="D10" s="17">
        <v>42842</v>
      </c>
      <c r="E10" s="16"/>
      <c r="F10" s="16"/>
      <c r="G10" s="15"/>
    </row>
    <row r="11" spans="1:7" ht="15" thickBot="1">
      <c r="A11" s="15"/>
      <c r="B11" s="4" t="s">
        <v>33</v>
      </c>
      <c r="C11" s="16"/>
      <c r="D11" s="18" t="s">
        <v>34</v>
      </c>
      <c r="E11" s="16"/>
      <c r="F11" s="16"/>
      <c r="G11" s="15"/>
    </row>
    <row r="12" spans="1:7" ht="15" thickBot="1">
      <c r="A12" s="15"/>
      <c r="B12" s="10" t="s">
        <v>1</v>
      </c>
      <c r="C12" s="2" t="s">
        <v>16</v>
      </c>
      <c r="D12" s="19" t="s">
        <v>47</v>
      </c>
      <c r="E12" s="16"/>
      <c r="F12" s="16"/>
      <c r="G12" s="15"/>
    </row>
    <row r="13" spans="1:7" ht="16.5" thickBot="1">
      <c r="A13" s="15"/>
      <c r="B13" s="10" t="s">
        <v>0</v>
      </c>
      <c r="C13" s="16"/>
      <c r="D13" s="13" t="s">
        <v>48</v>
      </c>
      <c r="E13" s="16"/>
      <c r="F13" s="16"/>
      <c r="G13" s="15"/>
    </row>
    <row r="14" spans="1:7" ht="15" thickBot="1">
      <c r="A14" s="15"/>
      <c r="B14" s="11" t="s">
        <v>2</v>
      </c>
      <c r="C14" s="16"/>
      <c r="D14" s="19">
        <v>1134400</v>
      </c>
      <c r="E14" s="16"/>
      <c r="F14" s="16"/>
      <c r="G14" s="15"/>
    </row>
    <row r="15" spans="1:7" ht="15" thickBot="1">
      <c r="A15" s="15"/>
      <c r="B15" s="11" t="s">
        <v>26</v>
      </c>
      <c r="C15" s="16"/>
      <c r="D15" s="19">
        <v>1</v>
      </c>
      <c r="E15" s="16">
        <f>(D15-1)</f>
        <v>0</v>
      </c>
      <c r="F15" s="16" t="str">
        <f>IF(D15=1,"మొదటి",IF(D15=2,"రెండవ",IF(D15=3,"మూడవ",IF(D15=4,"నాలుగవ",IF(D15=5,"ఐదవ",IF(D15=6,"ఆరవ",IF(D15=7,"ఏడవ",IF(D15=8,"ఎనిమిదవ"))))))))</f>
        <v>మొదటి</v>
      </c>
      <c r="G15" s="15"/>
    </row>
    <row r="16" spans="1:27" ht="15" customHeight="1" thickBot="1">
      <c r="A16" s="15"/>
      <c r="B16" s="5" t="s">
        <v>23</v>
      </c>
      <c r="C16" s="16"/>
      <c r="D16" s="18" t="s">
        <v>39</v>
      </c>
      <c r="E16" s="16"/>
      <c r="F16" s="16"/>
      <c r="G16" s="15"/>
      <c r="AA16">
        <f>DAY(D16)</f>
        <v>12</v>
      </c>
    </row>
    <row r="17" spans="1:28" ht="14.25">
      <c r="A17" s="15"/>
      <c r="B17" s="5" t="s">
        <v>22</v>
      </c>
      <c r="C17" s="16"/>
      <c r="D17" s="18" t="s">
        <v>38</v>
      </c>
      <c r="E17" s="16"/>
      <c r="F17" s="16"/>
      <c r="G17" s="15"/>
      <c r="AA17">
        <f>DAY(D17)</f>
        <v>28</v>
      </c>
      <c r="AB17">
        <f>(AA17-AA16)+1</f>
        <v>17</v>
      </c>
    </row>
    <row r="18" spans="1:7" ht="14.25">
      <c r="A18" s="15"/>
      <c r="B18" s="8" t="s">
        <v>40</v>
      </c>
      <c r="C18" s="16"/>
      <c r="D18" s="20">
        <v>60</v>
      </c>
      <c r="E18" s="16"/>
      <c r="F18" s="16"/>
      <c r="G18" s="15"/>
    </row>
    <row r="19" spans="1:7" ht="14.25">
      <c r="A19" s="15"/>
      <c r="B19" s="8" t="s">
        <v>32</v>
      </c>
      <c r="C19" s="16"/>
      <c r="D19" s="19">
        <v>0</v>
      </c>
      <c r="E19" s="16"/>
      <c r="F19" s="16"/>
      <c r="G19" s="15"/>
    </row>
    <row r="20" spans="1:7" ht="14.25">
      <c r="A20" s="15"/>
      <c r="B20" s="8" t="s">
        <v>30</v>
      </c>
      <c r="C20" s="16"/>
      <c r="D20" s="19">
        <f>AB17</f>
        <v>17</v>
      </c>
      <c r="E20" s="16"/>
      <c r="F20" s="16"/>
      <c r="G20" s="15"/>
    </row>
    <row r="21" spans="1:7" ht="14.25">
      <c r="A21" s="15"/>
      <c r="B21" s="8" t="s">
        <v>31</v>
      </c>
      <c r="C21" s="16"/>
      <c r="D21" s="19">
        <f>D18-D20</f>
        <v>43</v>
      </c>
      <c r="E21" s="16"/>
      <c r="F21" s="16"/>
      <c r="G21" s="15"/>
    </row>
    <row r="22" spans="1:7" ht="14.25">
      <c r="A22" s="15"/>
      <c r="B22" s="12" t="s">
        <v>27</v>
      </c>
      <c r="C22" s="16" t="s">
        <v>41</v>
      </c>
      <c r="D22" s="16" t="s">
        <v>49</v>
      </c>
      <c r="E22" s="16"/>
      <c r="F22" s="16"/>
      <c r="G22" s="15"/>
    </row>
    <row r="23" spans="1:7" ht="14.25">
      <c r="A23" s="15"/>
      <c r="B23" s="12" t="s">
        <v>28</v>
      </c>
      <c r="C23" s="16"/>
      <c r="D23" s="16" t="s">
        <v>29</v>
      </c>
      <c r="E23" s="16"/>
      <c r="F23" s="16"/>
      <c r="G23" s="15"/>
    </row>
    <row r="24" spans="1:7" ht="7.5" customHeight="1">
      <c r="A24" s="15"/>
      <c r="B24" s="15"/>
      <c r="C24" s="15"/>
      <c r="D24" s="15"/>
      <c r="E24" s="15"/>
      <c r="F24" s="15"/>
      <c r="G24" s="15"/>
    </row>
    <row r="100" ht="14.25">
      <c r="C100" t="s">
        <v>16</v>
      </c>
    </row>
    <row r="101" ht="14.25">
      <c r="C101" t="s">
        <v>35</v>
      </c>
    </row>
    <row r="102" ht="14.25">
      <c r="C102" t="s">
        <v>36</v>
      </c>
    </row>
    <row r="103" ht="14.25">
      <c r="C103" t="s">
        <v>41</v>
      </c>
    </row>
  </sheetData>
  <sheetProtection password="DEED" sheet="1"/>
  <protectedRanges>
    <protectedRange sqref="C7 C12" name="Range1_1"/>
    <protectedRange sqref="D13" name="Range1_2"/>
  </protectedRanges>
  <dataValidations count="2">
    <dataValidation type="list" allowBlank="1" showInputMessage="1" showErrorMessage="1" sqref="C7 C12">
      <formula1>$C$100:$C$101</formula1>
    </dataValidation>
    <dataValidation type="list" allowBlank="1" showInputMessage="1" showErrorMessage="1" sqref="C22">
      <formula1>$C$101:$C$103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4"/>
  <sheetViews>
    <sheetView showGridLines="0" showRowColHeaders="0" tabSelected="1" zoomScalePageLayoutView="0" workbookViewId="0" topLeftCell="A1">
      <selection activeCell="B21" sqref="B21:I21"/>
    </sheetView>
  </sheetViews>
  <sheetFormatPr defaultColWidth="9.140625" defaultRowHeight="15"/>
  <cols>
    <col min="1" max="1" width="0.9921875" style="28" customWidth="1"/>
    <col min="2" max="2" width="9.8515625" style="28" customWidth="1"/>
    <col min="3" max="3" width="11.00390625" style="28" customWidth="1"/>
    <col min="4" max="6" width="8.8515625" style="28" customWidth="1"/>
    <col min="7" max="7" width="13.8515625" style="28" customWidth="1"/>
    <col min="8" max="8" width="8.8515625" style="28" customWidth="1"/>
    <col min="9" max="9" width="13.7109375" style="28" customWidth="1"/>
    <col min="10" max="16384" width="8.8515625" style="28" customWidth="1"/>
  </cols>
  <sheetData>
    <row r="1" spans="1:9" ht="2.25" customHeight="1" thickTop="1">
      <c r="A1" s="25"/>
      <c r="B1" s="26"/>
      <c r="C1" s="26"/>
      <c r="D1" s="26"/>
      <c r="E1" s="26"/>
      <c r="F1" s="26"/>
      <c r="G1" s="26"/>
      <c r="H1" s="26"/>
      <c r="I1" s="27"/>
    </row>
    <row r="2" spans="1:9" ht="20.25" customHeight="1">
      <c r="A2" s="29"/>
      <c r="B2" s="21" t="str">
        <f>CONCATENATE(Enter!D6,"  ",Enter!D4," ",Enter!D5,"వారి ఉత్తర్వులు ",)</f>
        <v>జిల్లా పరిషత్ ఉన్నత పాఠశాల (Boys)   ప్రధానోపాధ్యాయులు వారి ఉత్తర్వులు </v>
      </c>
      <c r="C2" s="21"/>
      <c r="D2" s="21"/>
      <c r="E2" s="21"/>
      <c r="F2" s="21"/>
      <c r="G2" s="21"/>
      <c r="H2" s="21"/>
      <c r="I2" s="22"/>
    </row>
    <row r="3" spans="1:9" ht="23.25" customHeight="1">
      <c r="A3" s="29"/>
      <c r="B3" s="23" t="str">
        <f>CONCATENATE("ప్రస్తుతము:   ",Enter!C7," ",Enter!D7," ",Enter!D8,)</f>
        <v>ప్రస్తుతము:   శ్రీ  K. Subramanyam Reddy M.Sc., B.Ed.,</v>
      </c>
      <c r="C3" s="23"/>
      <c r="D3" s="23"/>
      <c r="E3" s="23"/>
      <c r="F3" s="23"/>
      <c r="G3" s="23"/>
      <c r="H3" s="23"/>
      <c r="I3" s="24"/>
    </row>
    <row r="4" spans="1:9" ht="4.5" customHeight="1">
      <c r="A4" s="29"/>
      <c r="B4" s="30"/>
      <c r="C4" s="30"/>
      <c r="D4" s="30"/>
      <c r="E4" s="30"/>
      <c r="F4" s="30"/>
      <c r="G4" s="30"/>
      <c r="H4" s="30"/>
      <c r="I4" s="31"/>
    </row>
    <row r="5" spans="1:9" ht="19.5">
      <c r="A5" s="29"/>
      <c r="B5" s="30" t="s">
        <v>5</v>
      </c>
      <c r="C5" s="30" t="str">
        <f>Enter!D9</f>
        <v>1/CHL/2017</v>
      </c>
      <c r="D5" s="30"/>
      <c r="E5" s="30"/>
      <c r="F5" s="30"/>
      <c r="G5" s="30"/>
      <c r="H5" s="32" t="s">
        <v>6</v>
      </c>
      <c r="I5" s="33">
        <f>Enter!D10</f>
        <v>42842</v>
      </c>
    </row>
    <row r="6" spans="1:9" ht="7.5" customHeight="1">
      <c r="A6" s="29"/>
      <c r="B6" s="30"/>
      <c r="C6" s="30"/>
      <c r="D6" s="30"/>
      <c r="E6" s="30"/>
      <c r="F6" s="30"/>
      <c r="G6" s="30"/>
      <c r="H6" s="30"/>
      <c r="I6" s="31"/>
    </row>
    <row r="7" spans="1:9" ht="78.75" customHeight="1">
      <c r="A7" s="29"/>
      <c r="B7" s="34"/>
      <c r="C7" s="35" t="s">
        <v>7</v>
      </c>
      <c r="D7" s="36" t="str">
        <f>CONCATENATE("వ్యవస్థాపన - పాఠశాల విద్య- సెకండరీ విద్య  -"," ",Enter!D6," ",Enter!D4," ",Enter!D12,","," ","ఉద్యోగి గుర్తింపు సంఖ్య :",Enter!D14," "," గారికి ",Enter!F15,"  సారిగా దినం ",Enter!D16,"  నుండి దినం ",Enter!D17," వరకు ( ",Enter!D20," రోజులు) శిశు సంరక్షణ సెలవులు మంజూరు చేయుచూ ఉత్తర్వులు జారీ చేయుట - గురించి   ",)</f>
        <v>వ్యవస్థాపన - పాఠశాల విద్య- సెకండరీ విద్య  - జిల్లా పరిషత్ ఉన్నత పాఠశాల (Boys)  P Santhi, ఉద్యోగి గుర్తింపు సంఖ్య :1134400  గారికి మొదటి  సారిగా దినం 12/03/2017  నుండి దినం 28/03/2017 వరకు ( 17 రోజులు) శిశు సంరక్షణ సెలవులు మంజూరు చేయుచూ ఉత్తర్వులు జారీ చేయుట - గురించి   </v>
      </c>
      <c r="E7" s="36"/>
      <c r="F7" s="36"/>
      <c r="G7" s="36"/>
      <c r="H7" s="36"/>
      <c r="I7" s="37"/>
    </row>
    <row r="8" spans="1:9" ht="3.75" customHeight="1">
      <c r="A8" s="29"/>
      <c r="B8" s="34"/>
      <c r="C8" s="34"/>
      <c r="D8" s="34"/>
      <c r="E8" s="34"/>
      <c r="F8" s="34"/>
      <c r="G8" s="34"/>
      <c r="H8" s="34"/>
      <c r="I8" s="38"/>
    </row>
    <row r="9" spans="1:9" ht="19.5" customHeight="1">
      <c r="A9" s="29"/>
      <c r="B9" s="34"/>
      <c r="C9" s="35" t="s">
        <v>8</v>
      </c>
      <c r="D9" s="35" t="s">
        <v>18</v>
      </c>
      <c r="E9" s="39"/>
      <c r="F9" s="39"/>
      <c r="G9" s="39"/>
      <c r="H9" s="40" t="str">
        <f>Enter!D11</f>
        <v>28/02/2017</v>
      </c>
      <c r="I9" s="41"/>
    </row>
    <row r="10" spans="1:9" ht="18" customHeight="1">
      <c r="A10" s="29"/>
      <c r="B10" s="34"/>
      <c r="C10" s="34"/>
      <c r="D10" s="35" t="s">
        <v>17</v>
      </c>
      <c r="E10" s="34"/>
      <c r="F10" s="34"/>
      <c r="G10" s="34"/>
      <c r="H10" s="34"/>
      <c r="I10" s="38"/>
    </row>
    <row r="11" spans="1:9" ht="13.5" customHeight="1">
      <c r="A11" s="29"/>
      <c r="B11" s="34"/>
      <c r="C11" s="34"/>
      <c r="D11" s="28" t="s">
        <v>19</v>
      </c>
      <c r="E11" s="34"/>
      <c r="F11" s="34"/>
      <c r="G11" s="34"/>
      <c r="H11" s="34"/>
      <c r="I11" s="38"/>
    </row>
    <row r="12" spans="1:9" ht="7.5" customHeight="1">
      <c r="A12" s="29"/>
      <c r="B12" s="34"/>
      <c r="C12" s="34"/>
      <c r="E12" s="34"/>
      <c r="F12" s="34"/>
      <c r="G12" s="34"/>
      <c r="H12" s="34"/>
      <c r="I12" s="38"/>
    </row>
    <row r="13" spans="1:9" ht="1.5" customHeight="1">
      <c r="A13" s="29"/>
      <c r="B13" s="34"/>
      <c r="C13" s="34"/>
      <c r="D13" s="34"/>
      <c r="E13" s="34"/>
      <c r="F13" s="34"/>
      <c r="G13" s="34"/>
      <c r="H13" s="34"/>
      <c r="I13" s="38"/>
    </row>
    <row r="14" spans="1:9" ht="9.75" customHeight="1" hidden="1">
      <c r="A14" s="29"/>
      <c r="B14" s="34"/>
      <c r="C14" s="34"/>
      <c r="D14" s="34"/>
      <c r="E14" s="34"/>
      <c r="F14" s="34"/>
      <c r="G14" s="34"/>
      <c r="H14" s="34"/>
      <c r="I14" s="38"/>
    </row>
    <row r="15" spans="1:9" ht="19.5" customHeight="1">
      <c r="A15" s="29"/>
      <c r="B15" s="35" t="s">
        <v>9</v>
      </c>
      <c r="C15" s="34"/>
      <c r="D15" s="34"/>
      <c r="E15" s="34"/>
      <c r="F15" s="34"/>
      <c r="G15" s="34"/>
      <c r="H15" s="34"/>
      <c r="I15" s="38"/>
    </row>
    <row r="16" spans="1:9" ht="3.75" customHeight="1">
      <c r="A16" s="29"/>
      <c r="B16" s="34"/>
      <c r="C16" s="34"/>
      <c r="D16" s="34"/>
      <c r="E16" s="34"/>
      <c r="F16" s="34"/>
      <c r="G16" s="34"/>
      <c r="H16" s="34"/>
      <c r="I16" s="38"/>
    </row>
    <row r="17" spans="1:9" ht="83.25" customHeight="1">
      <c r="A17" s="29"/>
      <c r="B17" s="42" t="str">
        <f>CONCATENATE("                     పై సూచిక  (1),ప్రకారము ,  ",Enter!D12,Enter!D13," ","ఉద్యోగి గుర్తింపు సంఖ్య :",Enter!D14," ","వారు"," ",Enter!F15," సారిగా దినం ",Enter!D16," నుండి దినం ",Enter!D17," వరకు (",Enter!D20," రోజులు) శిశు సంరక్షణ సెలవులు  వారి కుమార్తె/కుమారుడు అయిన ",Enter!C22,Enter!D22," వారికి ",Enter!D23," నిమిత్తంగా వినియోగించుకోనుటకుగాను మంజూరు కొరకు ప్రతిపాదనలు సమర్పించియున్నారు.")</f>
        <v>                     పై సూచిక  (1),ప్రకారము ,  P SanthiSchool Assistnat (Bio. Sci) ఉద్యోగి గుర్తింపు సంఖ్య :1134400 వారు మొదటి సారిగా దినం 12/03/2017 నుండి దినం 28/03/2017 వరకు (17 రోజులు) శిశు సంరక్షణ సెలవులు  వారి కుమార్తె/కుమారుడు అయిన మాస్టర్ K. Raj Kumar వారికి Exams నిమిత్తంగా వినియోగించుకోనుటకుగాను మంజూరు కొరకు ప్రతిపాదనలు సమర్పించియున్నారు.</v>
      </c>
      <c r="C17" s="42"/>
      <c r="D17" s="42"/>
      <c r="E17" s="42"/>
      <c r="F17" s="42"/>
      <c r="G17" s="42"/>
      <c r="H17" s="42"/>
      <c r="I17" s="43"/>
    </row>
    <row r="18" spans="1:9" ht="5.25" customHeight="1">
      <c r="A18" s="29"/>
      <c r="B18" s="34"/>
      <c r="C18" s="34"/>
      <c r="D18" s="34"/>
      <c r="E18" s="34"/>
      <c r="F18" s="34"/>
      <c r="G18" s="34"/>
      <c r="H18" s="34"/>
      <c r="I18" s="38"/>
    </row>
    <row r="19" spans="1:9" ht="100.5" customHeight="1">
      <c r="A19" s="29"/>
      <c r="B19" s="36" t="s">
        <v>37</v>
      </c>
      <c r="C19" s="36"/>
      <c r="D19" s="36"/>
      <c r="E19" s="36"/>
      <c r="F19" s="36"/>
      <c r="G19" s="36"/>
      <c r="H19" s="36"/>
      <c r="I19" s="37"/>
    </row>
    <row r="20" spans="1:9" ht="5.25" customHeight="1">
      <c r="A20" s="29"/>
      <c r="B20" s="34"/>
      <c r="C20" s="34"/>
      <c r="D20" s="34"/>
      <c r="E20" s="34"/>
      <c r="F20" s="34"/>
      <c r="G20" s="34"/>
      <c r="H20" s="34"/>
      <c r="I20" s="38"/>
    </row>
    <row r="21" spans="1:9" ht="55.5" customHeight="1">
      <c r="A21" s="29"/>
      <c r="B21" s="36" t="str">
        <f>CONCATENATE("                  పై ఉపాధ్యాయుని ప్రతిపాదనలు పరిశీలించగా గతములో వీరు ",Enter!E15,"  సార్లు కలుపుకొని ",Enter!D19,"  రోజులు శిశు సంరక్షణ సెలవులు వినియోగించుకొని యున్నారు. ప్రస్తుతము వీరి ఖాతా నందు ",Enter!D18," రోజులు శిశు సంరక్షణ సెలవులు ఇంకనూ నిల్వ యున్నవి.")</f>
        <v>                  పై ఉపాధ్యాయుని ప్రతిపాదనలు పరిశీలించగా గతములో వీరు 0  సార్లు కలుపుకొని 0  రోజులు శిశు సంరక్షణ సెలవులు వినియోగించుకొని యున్నారు. ప్రస్తుతము వీరి ఖాతా నందు 60 రోజులు శిశు సంరక్షణ సెలవులు ఇంకనూ నిల్వ యున్నవి.</v>
      </c>
      <c r="C21" s="36"/>
      <c r="D21" s="36"/>
      <c r="E21" s="36"/>
      <c r="F21" s="36"/>
      <c r="G21" s="36"/>
      <c r="H21" s="36"/>
      <c r="I21" s="37"/>
    </row>
    <row r="22" spans="1:9" ht="88.5" customHeight="1">
      <c r="A22" s="29"/>
      <c r="B22" s="44" t="str">
        <f>CONCATENATE("                కావున పై సూచికలు (1) &amp; (2) ప్రకారంగా ",Enter!D12," గారి   కుమార్తె/కుమారుడు అయిన  ",Enter!D22," వారికి ",Enter!D23,"   నిమిత్తంగా దినం ",Enter!D16,"     నుండి   దినం ",Enter!D17,"  వరకు ",Enter!D20," రోజులు ",Enter!F15,"  సారిగా శిశు సంరక్షణ సెలవులు మంజూరు చేయుచు మరియు ఇంకనూ వీరి ఖాతా నందు  ",Enter!D21,"    రోజులుమిగిలి యున్నవని ఉత్తర్వులు జారీ చేయడమైనది. మంజూరు చేయబడిన సెలవులను వీరి సేవా పుస్తకము నందు నమోదు చేయడమైనది.")</f>
        <v>                కావున పై సూచికలు (1) &amp; (2) ప్రకారంగా P Santhi గారి   కుమార్తె/కుమారుడు అయిన  K. Raj Kumar వారికి Exams   నిమిత్తంగా దినం 12/03/2017     నుండి   దినం 28/03/2017  వరకు 17 రోజులు మొదటి  సారిగా శిశు సంరక్షణ సెలవులు మంజూరు చేయుచు మరియు ఇంకనూ వీరి ఖాతా నందు  43    రోజులుమిగిలి యున్నవని ఉత్తర్వులు జారీ చేయడమైనది. మంజూరు చేయబడిన సెలవులను వీరి సేవా పుస్తకము నందు నమోదు చేయడమైనది.</v>
      </c>
      <c r="C22" s="44"/>
      <c r="D22" s="44"/>
      <c r="E22" s="44"/>
      <c r="F22" s="44"/>
      <c r="G22" s="44"/>
      <c r="H22" s="44"/>
      <c r="I22" s="45"/>
    </row>
    <row r="23" spans="1:9" ht="9.75" customHeight="1">
      <c r="A23" s="29"/>
      <c r="B23" s="34"/>
      <c r="C23" s="46"/>
      <c r="D23" s="34"/>
      <c r="E23" s="34"/>
      <c r="F23" s="34"/>
      <c r="G23" s="34"/>
      <c r="H23" s="34"/>
      <c r="I23" s="38"/>
    </row>
    <row r="24" spans="1:9" ht="15.75" customHeight="1">
      <c r="A24" s="29"/>
      <c r="B24" s="30"/>
      <c r="C24" s="47"/>
      <c r="D24" s="30"/>
      <c r="E24" s="30"/>
      <c r="F24" s="30"/>
      <c r="G24" s="30"/>
      <c r="H24" s="30"/>
      <c r="I24" s="31"/>
    </row>
    <row r="25" spans="1:9" ht="21.75" customHeight="1">
      <c r="A25" s="29"/>
      <c r="B25" s="30"/>
      <c r="C25" s="30"/>
      <c r="D25" s="30"/>
      <c r="E25" s="30"/>
      <c r="F25" s="30"/>
      <c r="H25" s="14" t="str">
        <f>Enter!D5</f>
        <v>ప్రధానోపాధ్యాయులు </v>
      </c>
      <c r="I25" s="31"/>
    </row>
    <row r="26" spans="1:9" ht="24" customHeight="1">
      <c r="A26" s="29"/>
      <c r="B26" s="30"/>
      <c r="C26" s="30"/>
      <c r="D26" s="30"/>
      <c r="E26" s="30"/>
      <c r="H26" s="48" t="str">
        <f>Enter!D6</f>
        <v>జిల్లా పరిషత్ ఉన్నత పాఠశాల (Boys)</v>
      </c>
      <c r="I26" s="49"/>
    </row>
    <row r="27" spans="1:9" ht="15" customHeight="1">
      <c r="A27" s="29"/>
      <c r="B27" s="30"/>
      <c r="C27" s="30"/>
      <c r="D27" s="30"/>
      <c r="E27" s="30"/>
      <c r="F27" s="30"/>
      <c r="H27" s="50">
        <f>Enter!D4</f>
        <v>0</v>
      </c>
      <c r="I27" s="31"/>
    </row>
    <row r="28" spans="1:9" ht="9" customHeight="1">
      <c r="A28" s="29"/>
      <c r="B28" s="30"/>
      <c r="C28" s="30"/>
      <c r="D28" s="30"/>
      <c r="E28" s="30"/>
      <c r="F28" s="30"/>
      <c r="G28" s="30"/>
      <c r="H28" s="30"/>
      <c r="I28" s="31"/>
    </row>
    <row r="29" spans="1:9" ht="19.5">
      <c r="A29" s="29"/>
      <c r="B29" s="30" t="s">
        <v>14</v>
      </c>
      <c r="C29" s="30"/>
      <c r="D29" s="30"/>
      <c r="E29" s="30"/>
      <c r="F29" s="30"/>
      <c r="G29" s="30"/>
      <c r="H29" s="30"/>
      <c r="I29" s="31"/>
    </row>
    <row r="30" spans="1:9" ht="19.5">
      <c r="A30" s="29"/>
      <c r="B30" s="51" t="s">
        <v>15</v>
      </c>
      <c r="C30" s="30"/>
      <c r="D30" s="30"/>
      <c r="E30" s="30"/>
      <c r="F30" s="30"/>
      <c r="G30" s="30"/>
      <c r="H30" s="30"/>
      <c r="I30" s="31"/>
    </row>
    <row r="31" spans="1:9" ht="19.5">
      <c r="A31" s="29"/>
      <c r="B31" s="51" t="str">
        <f>CONCATENATE("ఉప ఖజానాదికారి,  ",Enter!D2," ","వారికి")</f>
        <v>ఉప ఖజానాదికారి,  Chittoor వారికి</v>
      </c>
      <c r="C31" s="30"/>
      <c r="D31" s="30"/>
      <c r="E31" s="30"/>
      <c r="F31" s="30"/>
      <c r="G31" s="30"/>
      <c r="H31" s="30"/>
      <c r="I31" s="31"/>
    </row>
    <row r="32" spans="1:9" ht="19.5">
      <c r="A32" s="29"/>
      <c r="B32" s="51" t="str">
        <f>CONCATENATE("ఉప విద్యాశాఖాధికారి,   ",Enter!D2," ","వారికి ")</f>
        <v>ఉప విద్యాశాఖాధికారి,   Chittoor వారికి </v>
      </c>
      <c r="C32" s="30"/>
      <c r="D32" s="30"/>
      <c r="E32" s="30"/>
      <c r="F32" s="30"/>
      <c r="G32" s="30"/>
      <c r="H32" s="30"/>
      <c r="I32" s="31"/>
    </row>
    <row r="33" spans="1:9" ht="5.25" customHeight="1">
      <c r="A33" s="29"/>
      <c r="B33" s="51"/>
      <c r="C33" s="30"/>
      <c r="D33" s="30"/>
      <c r="E33" s="30"/>
      <c r="F33" s="30"/>
      <c r="G33" s="30"/>
      <c r="H33" s="30"/>
      <c r="I33" s="31"/>
    </row>
    <row r="34" spans="1:9" ht="8.25" customHeight="1" thickBot="1">
      <c r="A34" s="52"/>
      <c r="B34" s="53"/>
      <c r="C34" s="53"/>
      <c r="D34" s="53"/>
      <c r="E34" s="53"/>
      <c r="F34" s="53"/>
      <c r="G34" s="53"/>
      <c r="H34" s="53"/>
      <c r="I34" s="54"/>
    </row>
    <row r="35" ht="20.25" thickTop="1"/>
  </sheetData>
  <sheetProtection password="DEED" sheet="1" formatCells="0" formatColumns="0" formatRows="0" insertColumns="0" insertRows="0" insertHyperlinks="0" deleteColumns="0" deleteRows="0" sort="0" autoFilter="0" pivotTables="0"/>
  <mergeCells count="8">
    <mergeCell ref="B17:I17"/>
    <mergeCell ref="B22:I22"/>
    <mergeCell ref="B2:I2"/>
    <mergeCell ref="B3:I3"/>
    <mergeCell ref="D7:I7"/>
    <mergeCell ref="B19:I19"/>
    <mergeCell ref="B21:I21"/>
    <mergeCell ref="H9:I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2017-04-28T02:26:42Z</dcterms:modified>
  <cp:category/>
  <cp:version/>
  <cp:contentType/>
  <cp:contentStatus/>
</cp:coreProperties>
</file>